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ffice\dfs\Accounting-Private\RHODESV\MyData\My Documents\Data\BIDS\"/>
    </mc:Choice>
  </mc:AlternateContent>
  <bookViews>
    <workbookView xWindow="0" yWindow="0" windowWidth="19200" windowHeight="109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8" i="1" l="1"/>
  <c r="N17" i="1"/>
  <c r="O17" i="1" l="1"/>
  <c r="Y17" i="1"/>
  <c r="T15" i="1" l="1"/>
</calcChain>
</file>

<file path=xl/sharedStrings.xml><?xml version="1.0" encoding="utf-8"?>
<sst xmlns="http://schemas.openxmlformats.org/spreadsheetml/2006/main" count="73" uniqueCount="36">
  <si>
    <t>Item</t>
  </si>
  <si>
    <t>Quanity</t>
  </si>
  <si>
    <t>Unit</t>
  </si>
  <si>
    <t>Description</t>
  </si>
  <si>
    <t xml:space="preserve">Brand </t>
  </si>
  <si>
    <t>Unit Retail/List Price</t>
  </si>
  <si>
    <t>Total Unit Retail/List Price</t>
  </si>
  <si>
    <t>Unit Bid Price</t>
  </si>
  <si>
    <t>Total Bid Price</t>
  </si>
  <si>
    <t xml:space="preserve">Provide case count if different from what is listed </t>
  </si>
  <si>
    <t>LEED qualifying bags                          Acceptable brands only: Petosky Plastics, Heritage &amp; Colonial</t>
  </si>
  <si>
    <t>Provide brand that you are providing a proposal for.</t>
  </si>
  <si>
    <t>500/cs</t>
  </si>
  <si>
    <t>24 X 33 (Natural)  8 micronsTrash Liner</t>
  </si>
  <si>
    <t>250/cs</t>
  </si>
  <si>
    <t>33 X 40 (Black) 16 microns Trash Liner</t>
  </si>
  <si>
    <t>200/cs</t>
  </si>
  <si>
    <t>43 X 48 (Natural) 22 microns Trash Liner</t>
  </si>
  <si>
    <t>43 X 48 (Black)  22 microns Trash Liner</t>
  </si>
  <si>
    <t>150/cs</t>
  </si>
  <si>
    <t>38 X 60 (Black) 16 micronsTrash Liner</t>
  </si>
  <si>
    <t>Total</t>
  </si>
  <si>
    <t>Provide case count</t>
  </si>
  <si>
    <t>100% Compostable bags Acceptable brands only: Heritage &amp; Berry</t>
  </si>
  <si>
    <t>30X39 - 1.2 mil - (Green)</t>
  </si>
  <si>
    <t>42X48 - 1 mil - (Green)</t>
  </si>
  <si>
    <t>Trash Liners  
Bid #216-21</t>
  </si>
  <si>
    <t>Degradeable</t>
  </si>
  <si>
    <t>Berry</t>
  </si>
  <si>
    <t>Heritage</t>
  </si>
  <si>
    <t>Nichols</t>
  </si>
  <si>
    <t>Indusco Supply</t>
  </si>
  <si>
    <t>BERRY</t>
  </si>
  <si>
    <t>10.496.50</t>
  </si>
  <si>
    <t>Veritiv</t>
  </si>
  <si>
    <t>PB Gast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</si>
</sst>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theme="1"/>
      <name val="Euphemia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0" fillId="0" borderId="0" xfId="0" applyBorder="1"/>
    <xf numFmtId="164" fontId="5" fillId="0" borderId="0" xfId="0" applyNumberFormat="1" applyFont="1" applyFill="1" applyBorder="1" applyAlignment="1">
      <alignment horizontal="center" wrapText="1"/>
    </xf>
    <xf numFmtId="0" fontId="6" fillId="0" borderId="0" xfId="0" applyFont="1" applyBorder="1"/>
    <xf numFmtId="164" fontId="6" fillId="0" borderId="0" xfId="0" applyNumberFormat="1" applyFont="1" applyBorder="1"/>
    <xf numFmtId="164" fontId="0" fillId="0" borderId="0" xfId="0" applyNumberFormat="1" applyBorder="1"/>
    <xf numFmtId="0" fontId="6" fillId="0" borderId="0" xfId="0" applyFont="1" applyFill="1" applyBorder="1"/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Fill="1" applyBorder="1"/>
    <xf numFmtId="1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/>
    <xf numFmtId="164" fontId="4" fillId="0" borderId="0" xfId="0" applyNumberFormat="1" applyFont="1" applyFill="1" applyBorder="1"/>
    <xf numFmtId="0" fontId="2" fillId="0" borderId="0" xfId="0" applyFont="1" applyBorder="1"/>
    <xf numFmtId="0" fontId="6" fillId="0" borderId="0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/>
    <xf numFmtId="164" fontId="4" fillId="0" borderId="1" xfId="0" applyNumberFormat="1" applyFont="1" applyFill="1" applyBorder="1"/>
    <xf numFmtId="164" fontId="3" fillId="0" borderId="0" xfId="2" applyNumberFormat="1" applyFont="1" applyBorder="1" applyAlignment="1">
      <alignment horizontal="center"/>
    </xf>
    <xf numFmtId="164" fontId="0" fillId="0" borderId="1" xfId="0" applyNumberFormat="1" applyBorder="1"/>
    <xf numFmtId="164" fontId="6" fillId="0" borderId="1" xfId="0" applyNumberFormat="1" applyFont="1" applyBorder="1"/>
    <xf numFmtId="8" fontId="6" fillId="0" borderId="0" xfId="0" applyNumberFormat="1" applyFont="1" applyFill="1" applyBorder="1"/>
    <xf numFmtId="8" fontId="6" fillId="0" borderId="0" xfId="1" applyNumberFormat="1" applyFont="1" applyFill="1" applyBorder="1"/>
    <xf numFmtId="0" fontId="6" fillId="0" borderId="1" xfId="0" applyFont="1" applyBorder="1"/>
    <xf numFmtId="8" fontId="6" fillId="0" borderId="1" xfId="0" applyNumberFormat="1" applyFont="1" applyFill="1" applyBorder="1"/>
    <xf numFmtId="0" fontId="6" fillId="0" borderId="1" xfId="0" applyFont="1" applyFill="1" applyBorder="1"/>
    <xf numFmtId="44" fontId="6" fillId="0" borderId="0" xfId="1" applyFont="1" applyFill="1" applyBorder="1"/>
    <xf numFmtId="164" fontId="4" fillId="0" borderId="2" xfId="0" applyNumberFormat="1" applyFont="1" applyFill="1" applyBorder="1"/>
    <xf numFmtId="164" fontId="6" fillId="0" borderId="2" xfId="0" applyNumberFormat="1" applyFont="1" applyBorder="1"/>
    <xf numFmtId="0" fontId="6" fillId="0" borderId="2" xfId="0" applyFont="1" applyBorder="1"/>
    <xf numFmtId="164" fontId="6" fillId="0" borderId="2" xfId="0" applyNumberFormat="1" applyFont="1" applyFill="1" applyBorder="1"/>
    <xf numFmtId="164" fontId="6" fillId="3" borderId="0" xfId="0" applyNumberFormat="1" applyFont="1" applyFill="1" applyBorder="1"/>
    <xf numFmtId="8" fontId="6" fillId="0" borderId="0" xfId="0" applyNumberFormat="1" applyFont="1" applyFill="1" applyBorder="1" applyAlignment="1"/>
    <xf numFmtId="164" fontId="4" fillId="3" borderId="1" xfId="0" applyNumberFormat="1" applyFont="1" applyFill="1" applyBorder="1"/>
    <xf numFmtId="164" fontId="6" fillId="0" borderId="1" xfId="0" applyNumberFormat="1" applyFont="1" applyFill="1" applyBorder="1" applyAlignment="1">
      <alignment horizontal="right"/>
    </xf>
    <xf numFmtId="164" fontId="3" fillId="2" borderId="0" xfId="2" applyNumberFormat="1" applyFont="1" applyFill="1" applyBorder="1" applyAlignment="1">
      <alignment horizontal="center"/>
    </xf>
    <xf numFmtId="164" fontId="4" fillId="0" borderId="0" xfId="0" applyNumberFormat="1" applyFont="1" applyBorder="1"/>
    <xf numFmtId="164" fontId="4" fillId="3" borderId="0" xfId="0" applyNumberFormat="1" applyFont="1" applyFill="1" applyBorder="1"/>
    <xf numFmtId="164" fontId="4" fillId="0" borderId="1" xfId="0" applyNumberFormat="1" applyFont="1" applyBorder="1"/>
    <xf numFmtId="164" fontId="6" fillId="0" borderId="0" xfId="0" applyNumberFormat="1" applyFont="1" applyFill="1" applyBorder="1" applyAlignment="1">
      <alignment horizontal="right"/>
    </xf>
    <xf numFmtId="164" fontId="3" fillId="2" borderId="0" xfId="2" applyNumberFormat="1" applyFont="1" applyFill="1" applyBorder="1" applyAlignment="1">
      <alignment horizontal="center"/>
    </xf>
    <xf numFmtId="164" fontId="3" fillId="2" borderId="1" xfId="2" applyNumberFormat="1" applyFont="1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Border="1"/>
    <xf numFmtId="164" fontId="4" fillId="0" borderId="0" xfId="1" applyNumberFormat="1" applyFont="1" applyFill="1" applyBorder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27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A1" sqref="AA1:AC1048576"/>
    </sheetView>
  </sheetViews>
  <sheetFormatPr defaultRowHeight="15" x14ac:dyDescent="0.25"/>
  <cols>
    <col min="1" max="1" width="4.85546875" style="1" bestFit="1" customWidth="1"/>
    <col min="2" max="2" width="7.85546875" style="1" bestFit="1" customWidth="1"/>
    <col min="3" max="3" width="8.140625" style="1" bestFit="1" customWidth="1"/>
    <col min="4" max="4" width="11.140625" style="1" bestFit="1" customWidth="1"/>
    <col min="5" max="5" width="33.140625" style="1" bestFit="1" customWidth="1"/>
    <col min="6" max="6" width="10.7109375" style="1" customWidth="1"/>
    <col min="7" max="7" width="9.140625" style="5" customWidth="1"/>
    <col min="8" max="8" width="10.140625" style="5" customWidth="1"/>
    <col min="9" max="9" width="9.140625" style="5"/>
    <col min="10" max="10" width="9.85546875" style="25" customWidth="1"/>
    <col min="11" max="11" width="10.7109375" style="1" customWidth="1"/>
    <col min="12" max="12" width="9.140625" style="5" customWidth="1"/>
    <col min="13" max="13" width="10.140625" style="5" customWidth="1"/>
    <col min="14" max="14" width="9.140625" style="5"/>
    <col min="15" max="15" width="9.85546875" style="25" customWidth="1"/>
    <col min="16" max="16" width="9.85546875" style="5" customWidth="1"/>
    <col min="17" max="17" width="9.140625" style="5" customWidth="1"/>
    <col min="18" max="18" width="10.140625" style="5" customWidth="1"/>
    <col min="19" max="19" width="9.140625" style="5"/>
    <col min="20" max="20" width="9.85546875" style="25" customWidth="1"/>
    <col min="21" max="21" width="9.85546875" style="5" customWidth="1"/>
    <col min="22" max="22" width="9.140625" style="5" customWidth="1"/>
    <col min="23" max="23" width="10.140625" style="5" customWidth="1"/>
    <col min="24" max="24" width="9.140625" style="5"/>
    <col min="25" max="25" width="9.85546875" style="25" hidden="1" customWidth="1"/>
    <col min="26" max="26" width="9.85546875" style="5" customWidth="1"/>
    <col min="27" max="27" width="11.140625" style="48" customWidth="1"/>
    <col min="28" max="28" width="11.85546875" style="48" customWidth="1"/>
    <col min="29" max="29" width="9.140625" style="48"/>
    <col min="30" max="16384" width="9.140625" style="1"/>
  </cols>
  <sheetData>
    <row r="2" spans="1:29" ht="34.5" x14ac:dyDescent="0.4">
      <c r="E2" s="7" t="s">
        <v>26</v>
      </c>
      <c r="G2" s="46" t="s">
        <v>31</v>
      </c>
      <c r="H2" s="46"/>
      <c r="I2" s="46"/>
      <c r="J2" s="47"/>
      <c r="L2" s="46" t="s">
        <v>30</v>
      </c>
      <c r="M2" s="46"/>
      <c r="N2" s="46"/>
      <c r="O2" s="47"/>
      <c r="P2" s="24"/>
      <c r="Q2" s="46" t="s">
        <v>35</v>
      </c>
      <c r="R2" s="46"/>
      <c r="S2" s="46"/>
      <c r="T2" s="47"/>
      <c r="U2" s="24"/>
      <c r="V2" s="46" t="s">
        <v>34</v>
      </c>
      <c r="W2" s="46"/>
      <c r="X2" s="46"/>
      <c r="Y2" s="47"/>
      <c r="Z2" s="41"/>
    </row>
    <row r="3" spans="1:29" ht="39" x14ac:dyDescent="0.25">
      <c r="A3" s="8" t="s">
        <v>0</v>
      </c>
      <c r="B3" s="8" t="s">
        <v>1</v>
      </c>
      <c r="C3" s="8" t="s">
        <v>2</v>
      </c>
      <c r="D3" s="8" t="s">
        <v>2</v>
      </c>
      <c r="E3" s="8" t="s">
        <v>3</v>
      </c>
      <c r="F3" s="8" t="s">
        <v>4</v>
      </c>
      <c r="G3" s="2" t="s">
        <v>5</v>
      </c>
      <c r="H3" s="2" t="s">
        <v>6</v>
      </c>
      <c r="I3" s="2" t="s">
        <v>7</v>
      </c>
      <c r="J3" s="21" t="s">
        <v>8</v>
      </c>
      <c r="K3" s="8" t="s">
        <v>4</v>
      </c>
      <c r="L3" s="2" t="s">
        <v>5</v>
      </c>
      <c r="M3" s="2" t="s">
        <v>6</v>
      </c>
      <c r="N3" s="2" t="s">
        <v>7</v>
      </c>
      <c r="O3" s="21" t="s">
        <v>8</v>
      </c>
      <c r="P3" s="8" t="s">
        <v>4</v>
      </c>
      <c r="Q3" s="2" t="s">
        <v>5</v>
      </c>
      <c r="R3" s="2" t="s">
        <v>6</v>
      </c>
      <c r="S3" s="2" t="s">
        <v>7</v>
      </c>
      <c r="T3" s="21" t="s">
        <v>8</v>
      </c>
      <c r="U3" s="8" t="s">
        <v>4</v>
      </c>
      <c r="V3" s="2" t="s">
        <v>5</v>
      </c>
      <c r="W3" s="2" t="s">
        <v>6</v>
      </c>
      <c r="X3" s="2" t="s">
        <v>7</v>
      </c>
      <c r="Y3" s="21" t="s">
        <v>8</v>
      </c>
      <c r="Z3" s="21" t="s">
        <v>8</v>
      </c>
    </row>
    <row r="4" spans="1:29" x14ac:dyDescent="0.25">
      <c r="A4" s="8"/>
      <c r="B4" s="8"/>
      <c r="C4" s="8"/>
      <c r="D4" s="8"/>
      <c r="E4" s="8"/>
      <c r="F4" s="3"/>
      <c r="G4" s="4"/>
      <c r="K4" s="3"/>
      <c r="L4" s="4"/>
      <c r="P4" s="3"/>
      <c r="Q4" s="4"/>
      <c r="U4" s="3"/>
      <c r="V4" s="4"/>
    </row>
    <row r="5" spans="1:29" ht="64.5" x14ac:dyDescent="0.25">
      <c r="A5" s="8"/>
      <c r="B5" s="9"/>
      <c r="C5" s="8"/>
      <c r="D5" s="10" t="s">
        <v>9</v>
      </c>
      <c r="E5" s="11" t="s">
        <v>10</v>
      </c>
      <c r="F5" s="10" t="s">
        <v>11</v>
      </c>
      <c r="G5" s="18"/>
      <c r="H5" s="15"/>
      <c r="I5" s="15"/>
      <c r="J5" s="22"/>
      <c r="K5" s="10" t="s">
        <v>11</v>
      </c>
      <c r="L5" s="12"/>
      <c r="M5" s="6"/>
      <c r="N5" s="6"/>
      <c r="O5" s="31"/>
      <c r="P5" s="10" t="s">
        <v>11</v>
      </c>
      <c r="Q5" s="18"/>
      <c r="R5" s="15"/>
      <c r="S5" s="15"/>
      <c r="T5" s="22"/>
      <c r="U5" s="10" t="s">
        <v>11</v>
      </c>
      <c r="V5" s="18"/>
      <c r="W5" s="15"/>
      <c r="X5" s="15"/>
      <c r="Y5" s="15"/>
      <c r="Z5" s="15"/>
      <c r="AA5" s="49"/>
      <c r="AB5" s="49"/>
    </row>
    <row r="6" spans="1:29" s="5" customFormat="1" x14ac:dyDescent="0.25">
      <c r="A6" s="13">
        <v>1</v>
      </c>
      <c r="B6" s="13">
        <v>800</v>
      </c>
      <c r="C6" s="14" t="s">
        <v>12</v>
      </c>
      <c r="D6" s="14"/>
      <c r="E6" s="4" t="s">
        <v>13</v>
      </c>
      <c r="G6" s="15"/>
      <c r="H6" s="15"/>
      <c r="I6" s="15"/>
      <c r="J6" s="22"/>
      <c r="K6" s="4" t="s">
        <v>29</v>
      </c>
      <c r="L6" s="15">
        <v>45.98</v>
      </c>
      <c r="M6" s="15">
        <v>36784</v>
      </c>
      <c r="N6" s="15">
        <v>22.99</v>
      </c>
      <c r="O6" s="22">
        <v>18392</v>
      </c>
      <c r="P6" s="15"/>
      <c r="Q6" s="15"/>
      <c r="R6" s="15"/>
      <c r="S6" s="15"/>
      <c r="T6" s="22"/>
      <c r="U6" s="34" t="s">
        <v>28</v>
      </c>
      <c r="V6" s="15">
        <v>33.22</v>
      </c>
      <c r="W6" s="15">
        <v>53152</v>
      </c>
      <c r="X6" s="37">
        <v>16.61</v>
      </c>
      <c r="Y6" s="22">
        <v>13288</v>
      </c>
      <c r="Z6" s="15">
        <v>13288</v>
      </c>
      <c r="AA6" s="15"/>
      <c r="AB6" s="15"/>
      <c r="AC6" s="50"/>
    </row>
    <row r="7" spans="1:29" s="5" customFormat="1" x14ac:dyDescent="0.25">
      <c r="A7" s="13">
        <v>2</v>
      </c>
      <c r="B7" s="13">
        <v>725</v>
      </c>
      <c r="C7" s="14" t="s">
        <v>14</v>
      </c>
      <c r="D7" s="14"/>
      <c r="E7" s="4" t="s">
        <v>15</v>
      </c>
      <c r="G7" s="15"/>
      <c r="H7" s="15"/>
      <c r="I7" s="15"/>
      <c r="J7" s="22"/>
      <c r="K7" s="4" t="s">
        <v>29</v>
      </c>
      <c r="L7" s="15">
        <v>35.18</v>
      </c>
      <c r="M7" s="15">
        <v>25505.5</v>
      </c>
      <c r="N7" s="15">
        <v>17.59</v>
      </c>
      <c r="O7" s="22">
        <v>12752.75</v>
      </c>
      <c r="P7" s="15"/>
      <c r="Q7" s="15"/>
      <c r="R7" s="15"/>
      <c r="S7" s="15"/>
      <c r="T7" s="22"/>
      <c r="U7" s="34" t="s">
        <v>28</v>
      </c>
      <c r="V7" s="15">
        <v>34.5</v>
      </c>
      <c r="W7" s="15">
        <v>25012.5</v>
      </c>
      <c r="X7" s="37">
        <v>17.25</v>
      </c>
      <c r="Y7" s="22">
        <v>12506.25</v>
      </c>
      <c r="Z7" s="15">
        <v>12506.25</v>
      </c>
      <c r="AA7" s="15"/>
      <c r="AB7" s="15"/>
      <c r="AC7" s="50"/>
    </row>
    <row r="8" spans="1:29" s="5" customFormat="1" x14ac:dyDescent="0.25">
      <c r="A8" s="13">
        <v>3</v>
      </c>
      <c r="B8" s="13">
        <v>350</v>
      </c>
      <c r="C8" s="14" t="s">
        <v>16</v>
      </c>
      <c r="D8" s="14"/>
      <c r="E8" s="4" t="s">
        <v>17</v>
      </c>
      <c r="G8" s="15"/>
      <c r="H8" s="15"/>
      <c r="I8" s="15"/>
      <c r="J8" s="22"/>
      <c r="K8" s="4" t="s">
        <v>29</v>
      </c>
      <c r="L8" s="15">
        <v>43.92</v>
      </c>
      <c r="M8" s="15">
        <v>15372</v>
      </c>
      <c r="N8" s="37">
        <v>21.96</v>
      </c>
      <c r="O8" s="22">
        <v>7686</v>
      </c>
      <c r="P8" s="15"/>
      <c r="Q8" s="15"/>
      <c r="R8" s="15"/>
      <c r="S8" s="15"/>
      <c r="T8" s="22"/>
      <c r="U8" s="34" t="s">
        <v>28</v>
      </c>
      <c r="V8" s="15">
        <v>59.98</v>
      </c>
      <c r="W8" s="15">
        <v>20993</v>
      </c>
      <c r="X8" s="15">
        <v>29.99</v>
      </c>
      <c r="Y8" s="40" t="s">
        <v>33</v>
      </c>
      <c r="Z8" s="45">
        <v>10496.5</v>
      </c>
      <c r="AA8" s="15"/>
      <c r="AB8" s="15"/>
      <c r="AC8" s="50"/>
    </row>
    <row r="9" spans="1:29" s="5" customFormat="1" x14ac:dyDescent="0.25">
      <c r="A9" s="13">
        <v>4</v>
      </c>
      <c r="B9" s="13">
        <v>925</v>
      </c>
      <c r="C9" s="14" t="s">
        <v>16</v>
      </c>
      <c r="D9" s="14"/>
      <c r="E9" s="4" t="s">
        <v>18</v>
      </c>
      <c r="G9" s="15"/>
      <c r="H9" s="15"/>
      <c r="I9" s="15"/>
      <c r="J9" s="22"/>
      <c r="K9" s="4" t="s">
        <v>29</v>
      </c>
      <c r="L9" s="15">
        <v>43.92</v>
      </c>
      <c r="M9" s="15">
        <v>40626</v>
      </c>
      <c r="N9" s="37">
        <v>21.96</v>
      </c>
      <c r="O9" s="22">
        <v>20313</v>
      </c>
      <c r="P9" s="15"/>
      <c r="Q9" s="15"/>
      <c r="R9" s="15"/>
      <c r="S9" s="15"/>
      <c r="T9" s="22"/>
      <c r="U9" s="34" t="s">
        <v>28</v>
      </c>
      <c r="V9" s="15">
        <v>59.98</v>
      </c>
      <c r="W9" s="15">
        <v>55481.5</v>
      </c>
      <c r="X9" s="15">
        <v>29.99</v>
      </c>
      <c r="Y9" s="22">
        <v>27740.75</v>
      </c>
      <c r="Z9" s="15">
        <v>27740.75</v>
      </c>
      <c r="AA9" s="15"/>
      <c r="AB9" s="15"/>
      <c r="AC9" s="50"/>
    </row>
    <row r="10" spans="1:29" s="5" customFormat="1" x14ac:dyDescent="0.25">
      <c r="A10" s="13">
        <v>5</v>
      </c>
      <c r="B10" s="13">
        <v>40</v>
      </c>
      <c r="C10" s="14" t="s">
        <v>19</v>
      </c>
      <c r="D10" s="14"/>
      <c r="E10" s="4" t="s">
        <v>20</v>
      </c>
      <c r="G10" s="15"/>
      <c r="H10" s="15"/>
      <c r="I10" s="15"/>
      <c r="J10" s="22"/>
      <c r="K10" s="4" t="s">
        <v>29</v>
      </c>
      <c r="L10" s="15">
        <v>46.8</v>
      </c>
      <c r="M10" s="15">
        <v>1872</v>
      </c>
      <c r="N10" s="15">
        <v>23.4</v>
      </c>
      <c r="O10" s="22">
        <v>936</v>
      </c>
      <c r="P10" s="15"/>
      <c r="Q10" s="15"/>
      <c r="R10" s="15"/>
      <c r="S10" s="15"/>
      <c r="T10" s="22"/>
      <c r="U10" s="34" t="s">
        <v>28</v>
      </c>
      <c r="V10" s="15">
        <v>38.6</v>
      </c>
      <c r="W10" s="15">
        <v>1544</v>
      </c>
      <c r="X10" s="37">
        <v>19.3</v>
      </c>
      <c r="Y10" s="22">
        <v>772</v>
      </c>
      <c r="Z10" s="15">
        <v>772</v>
      </c>
      <c r="AA10" s="15"/>
      <c r="AB10" s="15"/>
      <c r="AC10" s="50"/>
    </row>
    <row r="11" spans="1:29" x14ac:dyDescent="0.25">
      <c r="A11" s="16"/>
      <c r="B11" s="16"/>
      <c r="C11" s="16"/>
      <c r="D11" s="16"/>
      <c r="E11" s="17" t="s">
        <v>21</v>
      </c>
      <c r="G11" s="15"/>
      <c r="H11" s="15"/>
      <c r="I11" s="15"/>
      <c r="J11" s="23"/>
      <c r="K11" s="3"/>
      <c r="L11" s="6"/>
      <c r="M11" s="6"/>
      <c r="N11" s="6"/>
      <c r="O11" s="39">
        <v>60079.75</v>
      </c>
      <c r="P11" s="18"/>
      <c r="Q11" s="15"/>
      <c r="R11" s="15"/>
      <c r="S11" s="15"/>
      <c r="T11" s="23"/>
      <c r="U11" s="35"/>
      <c r="V11" s="6"/>
      <c r="W11" s="6"/>
      <c r="X11" s="6"/>
      <c r="Y11" s="23">
        <v>64803.5</v>
      </c>
      <c r="Z11" s="18">
        <v>64803.5</v>
      </c>
      <c r="AB11" s="18"/>
    </row>
    <row r="12" spans="1:29" ht="26.25" x14ac:dyDescent="0.25">
      <c r="A12" s="16"/>
      <c r="B12" s="16"/>
      <c r="D12" s="10" t="s">
        <v>22</v>
      </c>
      <c r="E12" s="11" t="s">
        <v>23</v>
      </c>
      <c r="F12" s="3" t="s">
        <v>27</v>
      </c>
      <c r="G12" s="3"/>
      <c r="H12" s="3"/>
      <c r="I12" s="3"/>
      <c r="J12" s="29"/>
      <c r="K12" s="3"/>
      <c r="L12" s="12"/>
      <c r="M12" s="6"/>
      <c r="N12" s="6"/>
      <c r="O12" s="31"/>
      <c r="P12" s="15"/>
      <c r="Q12" s="18"/>
      <c r="R12" s="15"/>
      <c r="S12" s="15"/>
      <c r="T12" s="22"/>
      <c r="U12" s="35"/>
      <c r="V12" s="12"/>
      <c r="W12" s="6"/>
      <c r="X12" s="6"/>
      <c r="Y12" s="31"/>
      <c r="Z12" s="6"/>
    </row>
    <row r="13" spans="1:29" x14ac:dyDescent="0.25">
      <c r="A13" s="16">
        <v>6</v>
      </c>
      <c r="B13" s="16">
        <v>325</v>
      </c>
      <c r="E13" s="3" t="s">
        <v>24</v>
      </c>
      <c r="F13" s="3" t="s">
        <v>28</v>
      </c>
      <c r="G13" s="27">
        <v>62.6</v>
      </c>
      <c r="H13" s="27">
        <v>20247.5</v>
      </c>
      <c r="I13" s="38">
        <v>34</v>
      </c>
      <c r="J13" s="30">
        <v>11085.75</v>
      </c>
      <c r="K13" s="4" t="s">
        <v>29</v>
      </c>
      <c r="L13" s="15">
        <v>147.97999999999999</v>
      </c>
      <c r="M13" s="15">
        <v>48093.5</v>
      </c>
      <c r="N13" s="37">
        <v>73.989999999999995</v>
      </c>
      <c r="O13" s="22">
        <v>24046.75</v>
      </c>
      <c r="P13" s="3" t="s">
        <v>32</v>
      </c>
      <c r="Q13" s="32"/>
      <c r="R13" s="15"/>
      <c r="S13" s="15">
        <v>75.849999999999994</v>
      </c>
      <c r="T13" s="22">
        <v>24651.25</v>
      </c>
      <c r="U13" s="36" t="s">
        <v>29</v>
      </c>
      <c r="V13" s="32">
        <v>156.84</v>
      </c>
      <c r="W13" s="15">
        <v>50973</v>
      </c>
      <c r="X13" s="15">
        <v>78.42</v>
      </c>
      <c r="Y13" s="22">
        <v>25486.5</v>
      </c>
      <c r="Z13" s="15">
        <v>25486.5</v>
      </c>
      <c r="AA13" s="15"/>
      <c r="AB13" s="15"/>
    </row>
    <row r="14" spans="1:29" x14ac:dyDescent="0.25">
      <c r="A14" s="16">
        <v>7</v>
      </c>
      <c r="B14" s="16">
        <v>275</v>
      </c>
      <c r="E14" s="3" t="s">
        <v>25</v>
      </c>
      <c r="F14" s="3" t="s">
        <v>28</v>
      </c>
      <c r="G14" s="28">
        <v>32.6</v>
      </c>
      <c r="H14" s="15">
        <v>8965</v>
      </c>
      <c r="I14" s="15">
        <v>17.760000000000002</v>
      </c>
      <c r="J14" s="22">
        <v>4884</v>
      </c>
      <c r="K14" s="4" t="s">
        <v>29</v>
      </c>
      <c r="L14" s="15">
        <v>169.98</v>
      </c>
      <c r="M14" s="15">
        <v>46744.5</v>
      </c>
      <c r="N14" s="37">
        <v>84.99</v>
      </c>
      <c r="O14" s="22">
        <v>23372.25</v>
      </c>
      <c r="P14" s="3" t="s">
        <v>32</v>
      </c>
      <c r="Q14" s="32"/>
      <c r="R14" s="15"/>
      <c r="S14" s="15">
        <v>107.95</v>
      </c>
      <c r="T14" s="22">
        <v>29686.25</v>
      </c>
      <c r="U14" s="36" t="s">
        <v>29</v>
      </c>
      <c r="V14" s="32">
        <v>180.72</v>
      </c>
      <c r="W14" s="15">
        <v>49698</v>
      </c>
      <c r="X14" s="15">
        <v>89.26</v>
      </c>
      <c r="Y14" s="22">
        <v>24546.5</v>
      </c>
      <c r="Z14" s="15">
        <v>24546.5</v>
      </c>
      <c r="AA14" s="15"/>
      <c r="AB14" s="15"/>
    </row>
    <row r="15" spans="1:29" x14ac:dyDescent="0.25">
      <c r="E15" s="17" t="s">
        <v>21</v>
      </c>
      <c r="G15" s="15"/>
      <c r="H15" s="15"/>
      <c r="I15" s="15"/>
      <c r="J15" s="23">
        <v>15969.75</v>
      </c>
      <c r="K15" s="3"/>
      <c r="L15" s="6"/>
      <c r="M15" s="6"/>
      <c r="N15" s="6"/>
      <c r="O15" s="23">
        <v>47419</v>
      </c>
      <c r="P15" s="18"/>
      <c r="Q15" s="15"/>
      <c r="R15" s="15"/>
      <c r="S15" s="15"/>
      <c r="T15" s="23">
        <f>(T13+T14)</f>
        <v>54337.5</v>
      </c>
      <c r="U15" s="35"/>
      <c r="V15" s="6"/>
      <c r="W15" s="6"/>
      <c r="X15" s="6"/>
      <c r="Y15" s="39">
        <v>50033</v>
      </c>
      <c r="Z15" s="18">
        <v>50033</v>
      </c>
      <c r="AB15" s="18"/>
    </row>
    <row r="16" spans="1:29" ht="16.5" x14ac:dyDescent="0.3">
      <c r="E16" s="19"/>
      <c r="G16" s="15"/>
      <c r="H16" s="15"/>
      <c r="I16" s="15"/>
      <c r="J16" s="23"/>
      <c r="L16" s="15"/>
      <c r="M16" s="15"/>
      <c r="N16" s="15"/>
      <c r="O16" s="23"/>
      <c r="P16" s="18"/>
      <c r="Q16" s="15"/>
      <c r="R16" s="15"/>
      <c r="S16" s="15"/>
      <c r="T16" s="23"/>
      <c r="U16" s="33"/>
      <c r="V16" s="15"/>
      <c r="W16" s="15"/>
    </row>
    <row r="17" spans="1:28" x14ac:dyDescent="0.25">
      <c r="A17" s="16"/>
      <c r="E17" s="12"/>
      <c r="G17" s="15"/>
      <c r="H17" s="15"/>
      <c r="I17" s="15"/>
      <c r="J17" s="23"/>
      <c r="L17" s="15"/>
      <c r="M17" s="15"/>
      <c r="N17" s="43">
        <f>SUM(N6:N16)</f>
        <v>266.88</v>
      </c>
      <c r="O17" s="39">
        <f>SUM(O11+O15)</f>
        <v>107498.75</v>
      </c>
      <c r="P17" s="18"/>
      <c r="Q17" s="15"/>
      <c r="R17" s="15"/>
      <c r="S17" s="15"/>
      <c r="T17" s="23"/>
      <c r="U17" s="18"/>
      <c r="V17" s="15"/>
      <c r="W17" s="15"/>
      <c r="X17" s="15"/>
      <c r="Y17" s="23">
        <f>SUM(Y11+Y15)</f>
        <v>114836.5</v>
      </c>
      <c r="Z17" s="18"/>
    </row>
    <row r="18" spans="1:28" x14ac:dyDescent="0.25">
      <c r="E18" s="20"/>
      <c r="G18" s="15"/>
      <c r="H18" s="15"/>
      <c r="I18" s="15"/>
      <c r="J18" s="22"/>
      <c r="L18" s="15"/>
      <c r="M18" s="15"/>
      <c r="N18" s="18">
        <v>281.88</v>
      </c>
      <c r="O18" s="22"/>
      <c r="P18" s="15"/>
      <c r="Q18" s="15"/>
      <c r="R18" s="15"/>
      <c r="S18" s="15"/>
      <c r="T18" s="22"/>
      <c r="U18" s="15"/>
      <c r="V18" s="15"/>
      <c r="W18" s="15"/>
      <c r="X18" s="43">
        <f>SUM(X6:X15)</f>
        <v>280.82</v>
      </c>
      <c r="Y18" s="23"/>
      <c r="Z18" s="18"/>
      <c r="AA18" s="18"/>
      <c r="AB18" s="18"/>
    </row>
    <row r="19" spans="1:28" x14ac:dyDescent="0.25">
      <c r="E19" s="6"/>
      <c r="G19" s="4"/>
      <c r="H19" s="4"/>
      <c r="I19" s="4"/>
      <c r="J19" s="26"/>
      <c r="L19" s="4"/>
      <c r="M19" s="4"/>
      <c r="N19" s="4"/>
      <c r="O19" s="26"/>
      <c r="P19" s="4"/>
      <c r="Q19" s="4"/>
      <c r="R19" s="4"/>
      <c r="S19" s="4"/>
      <c r="T19" s="26"/>
      <c r="U19" s="4"/>
      <c r="V19" s="4"/>
      <c r="W19" s="4"/>
      <c r="X19" s="4"/>
      <c r="Y19" s="26"/>
      <c r="Z19" s="4"/>
    </row>
    <row r="20" spans="1:28" x14ac:dyDescent="0.25">
      <c r="E20" s="20"/>
      <c r="G20" s="4"/>
      <c r="H20" s="4"/>
      <c r="I20" s="4"/>
      <c r="J20" s="26"/>
      <c r="L20" s="4"/>
      <c r="M20" s="4"/>
      <c r="N20" s="4"/>
      <c r="O20" s="26"/>
      <c r="P20" s="4"/>
      <c r="Q20" s="4"/>
      <c r="R20" s="4"/>
      <c r="S20" s="4"/>
      <c r="T20" s="26"/>
      <c r="U20" s="4"/>
      <c r="V20" s="4"/>
      <c r="W20" s="4"/>
      <c r="X20" s="4"/>
      <c r="Y20" s="26"/>
      <c r="Z20" s="4"/>
    </row>
    <row r="21" spans="1:28" x14ac:dyDescent="0.25">
      <c r="N21" s="42">
        <v>29.49</v>
      </c>
      <c r="O21" s="44">
        <v>10311</v>
      </c>
      <c r="AA21" s="51"/>
    </row>
    <row r="22" spans="1:28" x14ac:dyDescent="0.25">
      <c r="N22" s="42">
        <v>29.49</v>
      </c>
      <c r="O22" s="44">
        <v>27278.25</v>
      </c>
    </row>
    <row r="23" spans="1:28" x14ac:dyDescent="0.25">
      <c r="N23" s="4"/>
    </row>
    <row r="24" spans="1:28" x14ac:dyDescent="0.25">
      <c r="N24" s="4"/>
      <c r="O24" s="44">
        <v>69670</v>
      </c>
    </row>
    <row r="25" spans="1:28" x14ac:dyDescent="0.25">
      <c r="N25" s="4"/>
      <c r="O25" s="44">
        <v>117089</v>
      </c>
    </row>
    <row r="27" spans="1:28" x14ac:dyDescent="0.25">
      <c r="O27" s="44">
        <v>2252.5</v>
      </c>
    </row>
  </sheetData>
  <mergeCells count="5">
    <mergeCell ref="G2:J2"/>
    <mergeCell ref="L2:O2"/>
    <mergeCell ref="Q2:T2"/>
    <mergeCell ref="V2:Y2"/>
    <mergeCell ref="AA5:A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Grand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Rhodes-Sorrelle</dc:creator>
  <cp:lastModifiedBy>Valerie Rhodes-Sorrelle</cp:lastModifiedBy>
  <dcterms:created xsi:type="dcterms:W3CDTF">2015-10-16T19:49:12Z</dcterms:created>
  <dcterms:modified xsi:type="dcterms:W3CDTF">2016-11-09T16:28:21Z</dcterms:modified>
</cp:coreProperties>
</file>